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/>
  <mc:AlternateContent xmlns:mc="http://schemas.openxmlformats.org/markup-compatibility/2006">
    <mc:Choice Requires="x15">
      <x15ac:absPath xmlns:x15ac="http://schemas.microsoft.com/office/spreadsheetml/2010/11/ac" url="https://ucnmuni-my.sharepoint.com/personal/187793_muni_cz/Documents/Dokumenty/Investice mimo program/OP JAK InFIn/VZ interier/DPS finalni interier/"/>
    </mc:Choice>
  </mc:AlternateContent>
  <xr:revisionPtr revIDLastSave="37" documentId="13_ncr:1_{09C68479-5DB2-41B3-8616-BDE184386FE0}" xr6:coauthVersionLast="47" xr6:coauthVersionMax="47" xr10:uidLastSave="{EC940BD5-FE09-4120-BA76-D81F397DA105}"/>
  <bookViews>
    <workbookView xWindow="-120" yWindow="-120" windowWidth="29040" windowHeight="17520" xr2:uid="{00000000-000D-0000-FFFF-FFFF00000000}"/>
  </bookViews>
  <sheets>
    <sheet name="ROZDELENI INTERIERU PO ZDROJICH" sheetId="4" r:id="rId1"/>
  </sheets>
  <definedNames>
    <definedName name="_xlnm.Print_Area" localSheetId="0">'ROZDELENI INTERIERU PO ZDROJICH'!$A$1:$J$153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1" i="4" l="1"/>
  <c r="J153" i="4"/>
  <c r="J120" i="4"/>
  <c r="J114" i="4"/>
  <c r="J111" i="4"/>
  <c r="J108" i="4"/>
  <c r="J105" i="4"/>
  <c r="H26" i="4"/>
  <c r="J26" i="4" s="1"/>
  <c r="J101" i="4"/>
  <c r="J98" i="4"/>
  <c r="J94" i="4"/>
  <c r="J91" i="4"/>
  <c r="J88" i="4"/>
  <c r="J85" i="4"/>
  <c r="J82" i="4"/>
  <c r="J79" i="4"/>
  <c r="J76" i="4"/>
  <c r="J73" i="4"/>
  <c r="J150" i="4"/>
  <c r="J147" i="4"/>
  <c r="J143" i="4"/>
  <c r="J140" i="4"/>
  <c r="J137" i="4"/>
  <c r="J134" i="4"/>
  <c r="J131" i="4"/>
  <c r="J128" i="4"/>
  <c r="J125" i="4"/>
  <c r="J68" i="4"/>
  <c r="J65" i="4"/>
  <c r="J62" i="4"/>
  <c r="J59" i="4"/>
  <c r="J58" i="4"/>
  <c r="J53" i="4"/>
  <c r="J50" i="4"/>
  <c r="J47" i="4"/>
  <c r="J44" i="4"/>
  <c r="J41" i="4"/>
  <c r="J38" i="4"/>
  <c r="J35" i="4"/>
  <c r="J32" i="4"/>
  <c r="J29" i="4"/>
  <c r="J23" i="4"/>
  <c r="J20" i="4"/>
  <c r="J17" i="4"/>
  <c r="J14" i="4"/>
</calcChain>
</file>

<file path=xl/sharedStrings.xml><?xml version="1.0" encoding="utf-8"?>
<sst xmlns="http://schemas.openxmlformats.org/spreadsheetml/2006/main" count="402" uniqueCount="214">
  <si>
    <t>21</t>
  </si>
  <si>
    <t>15</t>
  </si>
  <si>
    <t>Stavba:</t>
  </si>
  <si>
    <t>Kód</t>
  </si>
  <si>
    <t>Popis</t>
  </si>
  <si>
    <t>Typ</t>
  </si>
  <si>
    <t>D</t>
  </si>
  <si>
    <t>Interiérové vybavení</t>
  </si>
  <si>
    <t>1</t>
  </si>
  <si>
    <t>2</t>
  </si>
  <si>
    <t>Objekt:</t>
  </si>
  <si>
    <t>SO 02 - Interiérové vybavení</t>
  </si>
  <si>
    <t>Soupis:</t>
  </si>
  <si>
    <t>Cena celkem [CZK]</t>
  </si>
  <si>
    <t>PČ</t>
  </si>
  <si>
    <t>MJ</t>
  </si>
  <si>
    <t>Množství</t>
  </si>
  <si>
    <t>J.cena [CZK]</t>
  </si>
  <si>
    <t>4</t>
  </si>
  <si>
    <t>INT</t>
  </si>
  <si>
    <t>K</t>
  </si>
  <si>
    <t>RP 01</t>
  </si>
  <si>
    <t>kpl</t>
  </si>
  <si>
    <t>PP</t>
  </si>
  <si>
    <t>P</t>
  </si>
  <si>
    <t>RP 02</t>
  </si>
  <si>
    <t>kus</t>
  </si>
  <si>
    <t>3</t>
  </si>
  <si>
    <t>RP 03</t>
  </si>
  <si>
    <t>RP 04</t>
  </si>
  <si>
    <t>5</t>
  </si>
  <si>
    <t>RP 05</t>
  </si>
  <si>
    <t>6</t>
  </si>
  <si>
    <t>RP 06</t>
  </si>
  <si>
    <t>7</t>
  </si>
  <si>
    <t>RP 07</t>
  </si>
  <si>
    <t>8</t>
  </si>
  <si>
    <t>RP 08</t>
  </si>
  <si>
    <t>9</t>
  </si>
  <si>
    <t>RP 09</t>
  </si>
  <si>
    <t>10</t>
  </si>
  <si>
    <t>RP 10</t>
  </si>
  <si>
    <t>11</t>
  </si>
  <si>
    <t>RP 11</t>
  </si>
  <si>
    <t>12</t>
  </si>
  <si>
    <t>RP 12</t>
  </si>
  <si>
    <t>Sestava kovových regálů</t>
  </si>
  <si>
    <t>13</t>
  </si>
  <si>
    <t>RP 13</t>
  </si>
  <si>
    <t>14</t>
  </si>
  <si>
    <t>RP 14</t>
  </si>
  <si>
    <t>RP 15</t>
  </si>
  <si>
    <t>16</t>
  </si>
  <si>
    <t>RP 16</t>
  </si>
  <si>
    <t>17</t>
  </si>
  <si>
    <t>RP 17</t>
  </si>
  <si>
    <t>18</t>
  </si>
  <si>
    <t>RP 18</t>
  </si>
  <si>
    <t>19</t>
  </si>
  <si>
    <t>RP 19</t>
  </si>
  <si>
    <t>20</t>
  </si>
  <si>
    <t>RP 20</t>
  </si>
  <si>
    <t>RP 21</t>
  </si>
  <si>
    <t>22</t>
  </si>
  <si>
    <t>RP 22</t>
  </si>
  <si>
    <t>23</t>
  </si>
  <si>
    <t>RP 23</t>
  </si>
  <si>
    <t>24</t>
  </si>
  <si>
    <t>RP 24</t>
  </si>
  <si>
    <t>25</t>
  </si>
  <si>
    <t>RP 25</t>
  </si>
  <si>
    <t>26</t>
  </si>
  <si>
    <t>RP 26</t>
  </si>
  <si>
    <t>27</t>
  </si>
  <si>
    <t>RP 27</t>
  </si>
  <si>
    <t>28</t>
  </si>
  <si>
    <t>RP 28</t>
  </si>
  <si>
    <t>29</t>
  </si>
  <si>
    <t>RP 29</t>
  </si>
  <si>
    <t>30</t>
  </si>
  <si>
    <t>RP 30</t>
  </si>
  <si>
    <t>31</t>
  </si>
  <si>
    <t>RP 31</t>
  </si>
  <si>
    <t>32</t>
  </si>
  <si>
    <t>RP 32</t>
  </si>
  <si>
    <t>33</t>
  </si>
  <si>
    <t>RP 33</t>
  </si>
  <si>
    <t>34</t>
  </si>
  <si>
    <t>RP 34</t>
  </si>
  <si>
    <t>35</t>
  </si>
  <si>
    <t>RP 35</t>
  </si>
  <si>
    <t>36</t>
  </si>
  <si>
    <t>RP 36</t>
  </si>
  <si>
    <t>37</t>
  </si>
  <si>
    <t>RP 37</t>
  </si>
  <si>
    <t>Kancelářský stůl</t>
  </si>
  <si>
    <t>Kancelářský stůl oboustranný pro vozíčkáře</t>
  </si>
  <si>
    <t>Poznámka k položce:
N1 - specifikace viz. c.01_PSV_výpis nábytku</t>
  </si>
  <si>
    <t>Kancelářský stůl s jednacím stolem</t>
  </si>
  <si>
    <t>Ředitelská kancelář</t>
  </si>
  <si>
    <t>Poznámka k položce:
N2 - specifikace viz. c.01_PSV_výpis nábytku</t>
  </si>
  <si>
    <t>stůl v šatně u správce</t>
  </si>
  <si>
    <t>Poznámka k položce:
N3 - specifikace viz. c.01_PSV_výpis nábytku</t>
  </si>
  <si>
    <t>Poznámka k položce:
N4 - specifikace viz. c.01_PSV_výpis nábytku</t>
  </si>
  <si>
    <t>Dílenský stůl v kanceláři správce budovy</t>
  </si>
  <si>
    <t>ZÁSUVKOVÝ KONTEJNER</t>
  </si>
  <si>
    <t>Kontejner zamykací na kolečkách</t>
  </si>
  <si>
    <t>KANCELÁŘSKÁ ŽIDLE</t>
  </si>
  <si>
    <t>Kancelářská židle s područkami, otočná, se síťovaným opěradlem</t>
  </si>
  <si>
    <t>Poznámka k položce:
N5 - specifikace viz. c.01_PSV_výpis nábytku</t>
  </si>
  <si>
    <t>Poznámka k položce:
N6 - specifikace viz. c.01_PSV_výpis nábytku</t>
  </si>
  <si>
    <t>celočalouněná židle s područkami</t>
  </si>
  <si>
    <t>Poznámka k položce:
N7 - specifikace viz. c.01_PSV_výpis nábytku</t>
  </si>
  <si>
    <t>dřevěná stohovatelná židle bez područek</t>
  </si>
  <si>
    <t>Poznámka k položce:
N8 - specifikace viz. c.01_PSV_výpis nábytku</t>
  </si>
  <si>
    <t>HPL deska, kovová podnož</t>
  </si>
  <si>
    <t>Poznámka k položce:
N9 - specifikace viz. c.01_PSV_výpis nábytku</t>
  </si>
  <si>
    <t>celočalouněná 2,5 místná pohovka</t>
  </si>
  <si>
    <t>Poznámka k položce:
N10 - specifikace viz. c.01_PSV_výpis nábytku</t>
  </si>
  <si>
    <t>nízký kruhový konferenční stolek Ø 60 cm</t>
  </si>
  <si>
    <t>Poznámka k položce:
N11 - specifikace viz. c.01_PSV_výpis nábytku</t>
  </si>
  <si>
    <t>Poznámka k položce:
N12 - specifikace viz. c.01_PSV_výpis nábytku</t>
  </si>
  <si>
    <t>SKŘÍŇOVÁ SESTAVA</t>
  </si>
  <si>
    <t>Skříňová sestava v zázemí správce</t>
  </si>
  <si>
    <t>Poznámka k položce:
N13 - specifikace viz. c.01_PSV_výpis nábytku</t>
  </si>
  <si>
    <t>SKŘÍŇOVÁ SESTAVA S KUCHYŇKOU</t>
  </si>
  <si>
    <t>Poznámka k položce:
N14 - specifikace viz. c.01_PSV_výpis nábytku</t>
  </si>
  <si>
    <t>Skříňová sestava v recepci</t>
  </si>
  <si>
    <t>ZRUŠENO</t>
  </si>
  <si>
    <t>Skříňová sestava v kancelář</t>
  </si>
  <si>
    <t>Poznámka k položce:
N16 - specifikace viz. c.01_PSV_výpis nábytku</t>
  </si>
  <si>
    <t>Poznámka k položce:
N17 - specifikace viz. c.01_PSV_výpis nábytku</t>
  </si>
  <si>
    <t>Skříňová sestava v kancelář provozní</t>
  </si>
  <si>
    <t>Poznámka k položce:
N18 - specifikace viz. c.01_PSV_výpis nábytku</t>
  </si>
  <si>
    <t>Kuchyňka zázemí kanceláře</t>
  </si>
  <si>
    <t>STOLOVÁ SESTAVA</t>
  </si>
  <si>
    <t>Stoly  na míru v kanceláři</t>
  </si>
  <si>
    <t>Poznámka k položce:
N19 - specifikace viz. c.01_PSV_výpis nábytku</t>
  </si>
  <si>
    <t>KANCELÁŘSKÝ STŮL NASTAVITELNÝ</t>
  </si>
  <si>
    <t>Poznámka k položce:
N20 - specifikace viz. c.01_PSV_výpis nábytku</t>
  </si>
  <si>
    <t>Kancelářská čalouněná židle s područkami, otočná, s opěradlem, bez pojízdných koleček</t>
  </si>
  <si>
    <t>Poznámka k položce:
N21 - specifikace viz. c.01_PSV_výpis nábytku</t>
  </si>
  <si>
    <t>Poznámka k položce:
N22 - specifikace viz. c.01_PSV_výpis nábytku</t>
  </si>
  <si>
    <t>POLOHOVACÍ POSTEL</t>
  </si>
  <si>
    <t>POLICOVÁ SKŘÍŇ VOLNĚ STOJÍCÍ</t>
  </si>
  <si>
    <t>skříň volně stojící (pokoje)</t>
  </si>
  <si>
    <t>Poznámka k položce:
N23 - specifikace viz. c.01_PSV_výpis nábytku</t>
  </si>
  <si>
    <t>Poznámka k položce:
N24 - specifikace viz. c.01_PSV_výpis nábytku</t>
  </si>
  <si>
    <t>Poznámka k položce:
N25 - specifikace viz. c.01_PSV_výpis nábytku</t>
  </si>
  <si>
    <t>VESTAVNÁ ŠATNÍ SKŘÍŇ - POKOJ</t>
  </si>
  <si>
    <t>Skříně v bezbariérovém pokoji</t>
  </si>
  <si>
    <t>POLICOVÁ SKŘÍŇ VESTAVNÁ - POKOJ</t>
  </si>
  <si>
    <t>Vestavná policová skříň v pokojích</t>
  </si>
  <si>
    <t>Poznámka k položce:
N26 - specifikace viz. c.01_PSV_výpis nábytku</t>
  </si>
  <si>
    <t>Poznámka k položce:
N27 - specifikace viz. c.01_PSV_výpis nábytku</t>
  </si>
  <si>
    <t>Poznámka k položce:
N28 - specifikace viz. c.01_PSV_výpis nábytku</t>
  </si>
  <si>
    <t>Poznámka k položce:
N29 - specifikace viz. c.01_PSV_výpis nábytku</t>
  </si>
  <si>
    <t>Poznámka k položce:
N30 - specifikace viz. c.01_PSV_výpis nábytku</t>
  </si>
  <si>
    <t>NÁSTĚNNÁ POLICE - POKOJ</t>
  </si>
  <si>
    <t>Nástěnná police v pokojích</t>
  </si>
  <si>
    <t>POLICOVÁ SKŘÍŇ</t>
  </si>
  <si>
    <t>polcová skříň v kanceláři</t>
  </si>
  <si>
    <t>skříňová sestava u provozní</t>
  </si>
  <si>
    <t>ZABUDOVANÁ LEDNICE</t>
  </si>
  <si>
    <t>Lednice v nábytkových sestavách 1NP</t>
  </si>
  <si>
    <t>Lednice v nábytkových sestavách 2NP</t>
  </si>
  <si>
    <t>KOŠE NA TŘÍDĚNÝ ODPAD</t>
  </si>
  <si>
    <t>černé plastové odpadkové koše s víkem</t>
  </si>
  <si>
    <t>Poznámka k položce:
N31 - specifikace viz. c.01_PSV_výpis nábytku</t>
  </si>
  <si>
    <t>MIKROVLNNÁ TROUBA</t>
  </si>
  <si>
    <t>Poznámka k položce:
N32 - specifikace viz. c.01_PSV_výpis nábytku</t>
  </si>
  <si>
    <t>Poznámka k položce:
N33 - specifikace viz. c.01_PSV_výpis nábytku</t>
  </si>
  <si>
    <t>Poznámka k položce:
N34 - specifikace viz. c.01_PSV_výpis nábytku</t>
  </si>
  <si>
    <t>Poznámka k položce:
N35 - specifikace viz. c.01_PSV_výpis nábytku</t>
  </si>
  <si>
    <t>Poznámka k položce:
N36 - specifikace viz. c.01_PSV_výpis nábytku</t>
  </si>
  <si>
    <t>Poznámka k položce:
N37 - specifikace viz. c.01_PSV_výpis nábytku</t>
  </si>
  <si>
    <t>Mikrovlnná trouba</t>
  </si>
  <si>
    <t>Volně stojící věšáky</t>
  </si>
  <si>
    <t>Nábytkový sejf s elektrickým zámkem na číselnou kombinaci, s páčkou k otevření</t>
  </si>
  <si>
    <t>SKŘÍŇ NA KLÍČE</t>
  </si>
  <si>
    <t>zabudovaná skříňka na klíče do nábytkové sestavy</t>
  </si>
  <si>
    <t>JEDNACÍ STŮL</t>
  </si>
  <si>
    <t>OKENNÍ ŽALUZIE</t>
  </si>
  <si>
    <t>hliníkové okenní žakuzie 50 mm široké</t>
  </si>
  <si>
    <t>Zpřístupnění objektu a dobudování bezbariérového ubytování na kolejích MU Kounicova</t>
  </si>
  <si>
    <t>INTERIER POKOJŮ V 2NP</t>
  </si>
  <si>
    <t xml:space="preserve"> CELKEM  INTERIER POKOJŮ V 2NP</t>
  </si>
  <si>
    <t>Interiérové vybavení celkem bez DPH</t>
  </si>
  <si>
    <t>KOMPL</t>
  </si>
  <si>
    <t>Upřesnění obsahu položek - součástí každé z položek uveďte cenu za dodávku, dopravu, montáž, vzorkování, popř. dílenskou dokumentaci</t>
  </si>
  <si>
    <t>1740*1350 mm       1 ks
1100*1350 mm       1 ks</t>
  </si>
  <si>
    <t>Elektricky polohovatelné lůžko s čtyřdílným  elektrickým polohovacím roštem a možností elektrického výškového nastavení ložné plochy</t>
  </si>
  <si>
    <t>INTERIER KANCELÁŘÍ, RECEPCÍ v 1NP</t>
  </si>
  <si>
    <t>CELKEM INTERIER KANCELÁŘÍ, RECEPCÍ v 1.NP</t>
  </si>
  <si>
    <t>Identické žaluzie jako v položce č. 37 
velikosti a počty žaliuzií:
1 600/2 100     1ks
1 200/1 300     1ks
2 400/2 100     2 ks
1 000/1 300     1ks</t>
  </si>
  <si>
    <t>Recepční pult z kompozitu</t>
  </si>
  <si>
    <t>37b</t>
  </si>
  <si>
    <t>cena dodávky a zabudování do skřínové sestavy vč. příp. úprav</t>
  </si>
  <si>
    <t xml:space="preserve">včetně LED světla s integrovaným trafem, </t>
  </si>
  <si>
    <t>RP 38</t>
  </si>
  <si>
    <t>RP 39</t>
  </si>
  <si>
    <t>RP 40</t>
  </si>
  <si>
    <t>Poznámka k položce:
N38 - specifikace viz. c.01_PSV_výpis nábytku</t>
  </si>
  <si>
    <t>Poznámka k položce:
N39 - specifikace viz. c.01_PSV_výpis nábytku</t>
  </si>
  <si>
    <t>Poznámka k položce:
N40 - specifikace viz. c.01_PSV_výpis nábytku</t>
  </si>
  <si>
    <t>jednací stůl s kovovými lakovanými podnožemi</t>
  </si>
  <si>
    <t>KANCELÁŘSKÝ STŮL</t>
  </si>
  <si>
    <t>kancelářský stůl s kovovými lakovanými podnožemi</t>
  </si>
  <si>
    <t>elektricky výškové nastavitelný v rozmezícca  65-138 cm
obě podnože motorické (dvoumotorové provedení)</t>
  </si>
  <si>
    <t>Do jednotkových cen zhotovitel zahrne i provádění otvorů, prostupů, průchodek vč. dodávky komponentů pro jejich skrytí - jako kabelových průchodek, nalepení ABS hrany  vyřezaného otvoru  apod</t>
  </si>
  <si>
    <t>Včetně D+M sifonu, dřezové  pákové nerezové baterie, nerezového dřezu, kovových připojovacích flexi hadic célky 0,8m  a ostatního příslušenství</t>
  </si>
  <si>
    <t>rozvody vody a kanalizace ukončeny u podlahy, zhotovitel provede i napojení dřezu</t>
  </si>
  <si>
    <t>hliníkové okenní žaluzie 50 mm široké</t>
  </si>
  <si>
    <t>Součástí dodávky bude i podepření desky z haly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</si>
</sst>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5" x14ac:knownFonts="1">
    <font>
      <sz val="8"/>
      <name val="Arial CE"/>
      <family val="2"/>
    </font>
    <font>
      <sz val="10"/>
      <color rgb="FF969696"/>
      <name val="Arial CE"/>
    </font>
    <font>
      <b/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9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sz val="14"/>
      <name val="Arial CE"/>
      <family val="2"/>
    </font>
    <font>
      <b/>
      <sz val="12"/>
      <name val="Arial CE"/>
      <charset val="238"/>
    </font>
    <font>
      <i/>
      <sz val="7"/>
      <name val="Arial CE"/>
    </font>
    <font>
      <b/>
      <sz val="12"/>
      <color rgb="FF003366"/>
      <name val="Arial CE"/>
    </font>
    <font>
      <sz val="8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rgb="FFD2D2D2"/>
      </patternFill>
    </fill>
  </fills>
  <borders count="5">
    <border>
      <left/>
      <right/>
      <top/>
      <bottom/>
      <diagonal/>
    </border>
    <border>
      <left style="thin">
        <color rgb="FF000000"/>
      </left>
      <right/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vertical="center" wrapText="1"/>
    </xf>
    <xf numFmtId="0" fontId="5" fillId="0" borderId="0" xfId="0" applyFont="1"/>
    <xf numFmtId="0" fontId="0" fillId="0" borderId="1" xfId="0" applyBorder="1"/>
    <xf numFmtId="0" fontId="1" fillId="0" borderId="0" xfId="0" applyFont="1" applyAlignment="1">
      <alignment horizontal="left"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5" fillId="0" borderId="1" xfId="0" applyFont="1" applyBorder="1"/>
    <xf numFmtId="0" fontId="5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4" fontId="4" fillId="0" borderId="0" xfId="0" applyNumberFormat="1" applyFont="1"/>
    <xf numFmtId="0" fontId="0" fillId="0" borderId="1" xfId="0" applyBorder="1" applyAlignment="1" applyProtection="1">
      <alignment vertical="center"/>
      <protection locked="0"/>
    </xf>
    <xf numFmtId="0" fontId="6" fillId="0" borderId="4" xfId="0" applyFont="1" applyBorder="1" applyAlignment="1" applyProtection="1">
      <alignment horizontal="center" vertical="center"/>
      <protection locked="0"/>
    </xf>
    <xf numFmtId="49" fontId="6" fillId="0" borderId="4" xfId="0" applyNumberFormat="1" applyFont="1" applyBorder="1" applyAlignment="1" applyProtection="1">
      <alignment horizontal="left" vertical="center" wrapText="1"/>
      <protection locked="0"/>
    </xf>
    <xf numFmtId="0" fontId="6" fillId="0" borderId="4" xfId="0" applyFont="1" applyBorder="1" applyAlignment="1" applyProtection="1">
      <alignment horizontal="left" vertical="center" wrapText="1"/>
      <protection locked="0"/>
    </xf>
    <xf numFmtId="0" fontId="6" fillId="0" borderId="4" xfId="0" applyFont="1" applyBorder="1" applyAlignment="1" applyProtection="1">
      <alignment horizontal="center" vertical="center" wrapText="1"/>
      <protection locked="0"/>
    </xf>
    <xf numFmtId="164" fontId="6" fillId="0" borderId="4" xfId="0" applyNumberFormat="1" applyFont="1" applyBorder="1" applyAlignment="1" applyProtection="1">
      <alignment vertical="center"/>
      <protection locked="0"/>
    </xf>
    <xf numFmtId="4" fontId="6" fillId="0" borderId="4" xfId="0" applyNumberFormat="1" applyFont="1" applyBorder="1" applyAlignment="1" applyProtection="1">
      <alignment vertical="center"/>
      <protection locked="0"/>
    </xf>
    <xf numFmtId="0" fontId="7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 wrapText="1"/>
    </xf>
    <xf numFmtId="0" fontId="9" fillId="0" borderId="0" xfId="0" applyFont="1" applyAlignment="1">
      <alignment vertical="center" wrapText="1"/>
    </xf>
    <xf numFmtId="0" fontId="11" fillId="0" borderId="0" xfId="0" applyFont="1" applyAlignment="1">
      <alignment vertical="center" wrapText="1"/>
    </xf>
    <xf numFmtId="4" fontId="10" fillId="0" borderId="0" xfId="0" applyNumberFormat="1" applyFont="1" applyAlignment="1">
      <alignment vertical="center"/>
    </xf>
    <xf numFmtId="0" fontId="3" fillId="0" borderId="1" xfId="0" applyFont="1" applyBorder="1"/>
    <xf numFmtId="0" fontId="3" fillId="0" borderId="0" xfId="0" applyFont="1"/>
    <xf numFmtId="0" fontId="13" fillId="0" borderId="0" xfId="0" applyFont="1" applyAlignment="1">
      <alignment horizontal="left"/>
    </xf>
    <xf numFmtId="0" fontId="13" fillId="0" borderId="0" xfId="0" applyFont="1"/>
    <xf numFmtId="4" fontId="13" fillId="0" borderId="0" xfId="0" applyNumberFormat="1" applyFont="1"/>
    <xf numFmtId="0" fontId="14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0" fontId="0" fillId="0" borderId="0" xfId="0" applyAlignment="1">
      <alignment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vertical="center"/>
    </xf>
    <xf numFmtId="0" fontId="2" fillId="0" borderId="0" xfId="0" applyFont="1" applyAlignment="1">
      <alignment horizontal="left" vertical="center" wrapText="1"/>
    </xf>
    <xf numFmtId="0" fontId="14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1"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C4C164-2EA4-4F64-8E98-98CAE7651C79}">
  <sheetPr>
    <pageSetUpPr fitToPage="1"/>
  </sheetPr>
  <dimension ref="B1:J159"/>
  <sheetViews>
    <sheetView tabSelected="1" workbookViewId="0">
      <selection activeCell="I26" sqref="I26"/>
    </sheetView>
  </sheetViews>
  <sheetFormatPr defaultRowHeight="11.2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10.33203125" customWidth="1"/>
    <col min="8" max="8" width="14" customWidth="1"/>
    <col min="9" max="9" width="15.83203125" customWidth="1"/>
    <col min="10" max="10" width="22.33203125" customWidth="1"/>
  </cols>
  <sheetData>
    <row r="1" spans="2:10" s="1" customFormat="1" ht="12" customHeight="1" x14ac:dyDescent="0.2">
      <c r="B1" s="6"/>
      <c r="C1" s="5" t="s">
        <v>2</v>
      </c>
    </row>
    <row r="2" spans="2:10" s="1" customFormat="1" ht="26.25" customHeight="1" x14ac:dyDescent="0.2">
      <c r="B2" s="6"/>
      <c r="E2" s="34" t="s">
        <v>184</v>
      </c>
      <c r="F2" s="34"/>
      <c r="G2" s="34"/>
      <c r="H2" s="34"/>
    </row>
    <row r="3" spans="2:10" ht="12" customHeight="1" x14ac:dyDescent="0.2">
      <c r="B3" s="4"/>
      <c r="C3" s="5" t="s">
        <v>10</v>
      </c>
    </row>
    <row r="4" spans="2:10" s="1" customFormat="1" ht="16.5" customHeight="1" x14ac:dyDescent="0.2">
      <c r="B4" s="6"/>
      <c r="E4" s="34" t="s">
        <v>11</v>
      </c>
      <c r="F4" s="35"/>
      <c r="G4" s="35"/>
      <c r="H4" s="35"/>
    </row>
    <row r="5" spans="2:10" s="1" customFormat="1" ht="12" customHeight="1" x14ac:dyDescent="0.2">
      <c r="B5" s="6"/>
      <c r="C5" s="5" t="s">
        <v>12</v>
      </c>
    </row>
    <row r="6" spans="2:10" s="1" customFormat="1" ht="16.5" customHeight="1" x14ac:dyDescent="0.2">
      <c r="B6" s="6"/>
      <c r="E6" s="36" t="s">
        <v>7</v>
      </c>
      <c r="F6" s="36"/>
      <c r="G6" s="36"/>
      <c r="H6" s="36"/>
    </row>
    <row r="7" spans="2:10" s="1" customFormat="1" ht="21" customHeight="1" x14ac:dyDescent="0.2">
      <c r="B7" s="6"/>
      <c r="E7" s="31" t="s">
        <v>189</v>
      </c>
    </row>
    <row r="8" spans="2:10" s="1" customFormat="1" ht="21" customHeight="1" x14ac:dyDescent="0.2">
      <c r="B8" s="6"/>
      <c r="E8" s="37" t="s">
        <v>209</v>
      </c>
      <c r="F8" s="38"/>
      <c r="G8" s="38"/>
      <c r="H8" s="38"/>
      <c r="I8" s="38"/>
      <c r="J8" s="38"/>
    </row>
    <row r="9" spans="2:10" s="1" customFormat="1" ht="21" customHeight="1" x14ac:dyDescent="0.2">
      <c r="B9" s="6"/>
      <c r="E9" s="31"/>
    </row>
    <row r="10" spans="2:10" s="2" customFormat="1" ht="21" customHeight="1" x14ac:dyDescent="0.2">
      <c r="B10" s="7"/>
      <c r="C10" s="8" t="s">
        <v>14</v>
      </c>
      <c r="D10" s="9" t="s">
        <v>5</v>
      </c>
      <c r="E10" s="9" t="s">
        <v>3</v>
      </c>
      <c r="F10" s="9" t="s">
        <v>4</v>
      </c>
      <c r="G10" s="9" t="s">
        <v>15</v>
      </c>
      <c r="H10" s="9" t="s">
        <v>16</v>
      </c>
      <c r="I10" s="9" t="s">
        <v>17</v>
      </c>
      <c r="J10" s="9" t="s">
        <v>13</v>
      </c>
    </row>
    <row r="11" spans="2:10" s="27" customFormat="1" ht="22.9" customHeight="1" x14ac:dyDescent="0.25">
      <c r="B11" s="26"/>
      <c r="D11" s="28" t="s">
        <v>6</v>
      </c>
      <c r="E11" s="28" t="s">
        <v>19</v>
      </c>
      <c r="F11" s="28" t="s">
        <v>187</v>
      </c>
      <c r="G11" s="29"/>
      <c r="H11" s="29"/>
      <c r="I11" s="29"/>
      <c r="J11" s="30">
        <f>J120+J153</f>
        <v>0</v>
      </c>
    </row>
    <row r="12" spans="2:10" s="27" customFormat="1" ht="22.9" customHeight="1" x14ac:dyDescent="0.25">
      <c r="B12" s="26"/>
      <c r="D12" s="28"/>
      <c r="E12" s="28"/>
      <c r="F12" s="28"/>
      <c r="G12" s="29"/>
      <c r="H12" s="29"/>
      <c r="I12" s="29"/>
      <c r="J12" s="30"/>
    </row>
    <row r="13" spans="2:10" s="3" customFormat="1" ht="36" customHeight="1" x14ac:dyDescent="0.2">
      <c r="B13" s="10"/>
      <c r="D13" s="11"/>
      <c r="E13" s="12"/>
      <c r="F13" s="24" t="s">
        <v>192</v>
      </c>
      <c r="J13" s="13"/>
    </row>
    <row r="14" spans="2:10" s="1" customFormat="1" ht="16.5" customHeight="1" x14ac:dyDescent="0.2">
      <c r="B14" s="14"/>
      <c r="C14" s="15" t="s">
        <v>8</v>
      </c>
      <c r="D14" s="15" t="s">
        <v>20</v>
      </c>
      <c r="E14" s="16" t="s">
        <v>21</v>
      </c>
      <c r="F14" s="17" t="s">
        <v>95</v>
      </c>
      <c r="G14" s="18" t="s">
        <v>22</v>
      </c>
      <c r="H14" s="19">
        <v>1</v>
      </c>
      <c r="I14" s="20"/>
      <c r="J14" s="20">
        <f>ROUND(I14*H14,2)</f>
        <v>0</v>
      </c>
    </row>
    <row r="15" spans="2:10" s="1" customFormat="1" x14ac:dyDescent="0.2">
      <c r="B15" s="6"/>
      <c r="D15" s="21" t="s">
        <v>23</v>
      </c>
      <c r="F15" s="22" t="s">
        <v>96</v>
      </c>
    </row>
    <row r="16" spans="2:10" s="1" customFormat="1" ht="19.5" x14ac:dyDescent="0.2">
      <c r="B16" s="6"/>
      <c r="D16" s="21" t="s">
        <v>24</v>
      </c>
      <c r="F16" s="23" t="s">
        <v>97</v>
      </c>
    </row>
    <row r="17" spans="2:10" s="1" customFormat="1" ht="16.5" customHeight="1" x14ac:dyDescent="0.2">
      <c r="B17" s="14"/>
      <c r="C17" s="15" t="s">
        <v>9</v>
      </c>
      <c r="D17" s="15" t="s">
        <v>20</v>
      </c>
      <c r="E17" s="16" t="s">
        <v>25</v>
      </c>
      <c r="F17" s="17" t="s">
        <v>98</v>
      </c>
      <c r="G17" s="18" t="s">
        <v>26</v>
      </c>
      <c r="H17" s="19">
        <v>1</v>
      </c>
      <c r="I17" s="20"/>
      <c r="J17" s="20">
        <f>ROUND(I17*H17,2)</f>
        <v>0</v>
      </c>
    </row>
    <row r="18" spans="2:10" s="1" customFormat="1" x14ac:dyDescent="0.2">
      <c r="B18" s="6"/>
      <c r="D18" s="21" t="s">
        <v>23</v>
      </c>
      <c r="F18" s="22" t="s">
        <v>99</v>
      </c>
    </row>
    <row r="19" spans="2:10" s="1" customFormat="1" ht="19.5" x14ac:dyDescent="0.2">
      <c r="B19" s="6"/>
      <c r="D19" s="21" t="s">
        <v>24</v>
      </c>
      <c r="F19" s="23" t="s">
        <v>100</v>
      </c>
    </row>
    <row r="20" spans="2:10" s="1" customFormat="1" ht="16.5" customHeight="1" x14ac:dyDescent="0.2">
      <c r="B20" s="14"/>
      <c r="C20" s="15" t="s">
        <v>27</v>
      </c>
      <c r="D20" s="15" t="s">
        <v>20</v>
      </c>
      <c r="E20" s="16" t="s">
        <v>28</v>
      </c>
      <c r="F20" s="17" t="s">
        <v>95</v>
      </c>
      <c r="G20" s="18" t="s">
        <v>26</v>
      </c>
      <c r="H20" s="19">
        <v>1</v>
      </c>
      <c r="I20" s="20"/>
      <c r="J20" s="20">
        <f>ROUND(I20*H20,2)</f>
        <v>0</v>
      </c>
    </row>
    <row r="21" spans="2:10" s="1" customFormat="1" x14ac:dyDescent="0.2">
      <c r="B21" s="6"/>
      <c r="D21" s="21" t="s">
        <v>23</v>
      </c>
      <c r="F21" s="22" t="s">
        <v>101</v>
      </c>
    </row>
    <row r="22" spans="2:10" s="1" customFormat="1" ht="19.5" x14ac:dyDescent="0.2">
      <c r="B22" s="6"/>
      <c r="D22" s="21" t="s">
        <v>24</v>
      </c>
      <c r="F22" s="23" t="s">
        <v>102</v>
      </c>
    </row>
    <row r="23" spans="2:10" s="1" customFormat="1" ht="16.5" customHeight="1" x14ac:dyDescent="0.2">
      <c r="B23" s="14"/>
      <c r="C23" s="15" t="s">
        <v>18</v>
      </c>
      <c r="D23" s="15" t="s">
        <v>20</v>
      </c>
      <c r="E23" s="16" t="s">
        <v>29</v>
      </c>
      <c r="F23" s="17" t="s">
        <v>128</v>
      </c>
      <c r="G23" s="18" t="s">
        <v>26</v>
      </c>
      <c r="H23" s="19">
        <v>0</v>
      </c>
      <c r="I23" s="20"/>
      <c r="J23" s="20">
        <f>ROUND(I23*H23,2)</f>
        <v>0</v>
      </c>
    </row>
    <row r="24" spans="2:10" s="1" customFormat="1" x14ac:dyDescent="0.2">
      <c r="B24" s="6"/>
      <c r="D24" s="21" t="s">
        <v>23</v>
      </c>
      <c r="F24" s="22" t="s">
        <v>104</v>
      </c>
    </row>
    <row r="25" spans="2:10" s="1" customFormat="1" ht="19.5" x14ac:dyDescent="0.2">
      <c r="B25" s="6"/>
      <c r="D25" s="21" t="s">
        <v>24</v>
      </c>
      <c r="F25" s="23" t="s">
        <v>103</v>
      </c>
    </row>
    <row r="26" spans="2:10" s="1" customFormat="1" ht="16.5" customHeight="1" x14ac:dyDescent="0.2">
      <c r="B26" s="14"/>
      <c r="C26" s="15" t="s">
        <v>30</v>
      </c>
      <c r="D26" s="15" t="s">
        <v>20</v>
      </c>
      <c r="E26" s="16" t="s">
        <v>31</v>
      </c>
      <c r="F26" s="17" t="s">
        <v>105</v>
      </c>
      <c r="G26" s="18" t="s">
        <v>26</v>
      </c>
      <c r="H26" s="19">
        <f>4+1</f>
        <v>5</v>
      </c>
      <c r="I26" s="20"/>
      <c r="J26" s="20">
        <f>ROUND(I26*H26,2)</f>
        <v>0</v>
      </c>
    </row>
    <row r="27" spans="2:10" s="1" customFormat="1" x14ac:dyDescent="0.2">
      <c r="B27" s="6"/>
      <c r="D27" s="21" t="s">
        <v>23</v>
      </c>
      <c r="F27" s="22" t="s">
        <v>106</v>
      </c>
    </row>
    <row r="28" spans="2:10" s="1" customFormat="1" ht="19.5" x14ac:dyDescent="0.2">
      <c r="B28" s="6"/>
      <c r="D28" s="21" t="s">
        <v>24</v>
      </c>
      <c r="F28" s="23" t="s">
        <v>109</v>
      </c>
    </row>
    <row r="29" spans="2:10" s="1" customFormat="1" ht="16.5" customHeight="1" x14ac:dyDescent="0.2">
      <c r="B29" s="14"/>
      <c r="C29" s="15" t="s">
        <v>32</v>
      </c>
      <c r="D29" s="15" t="s">
        <v>20</v>
      </c>
      <c r="E29" s="16" t="s">
        <v>33</v>
      </c>
      <c r="F29" s="17" t="s">
        <v>107</v>
      </c>
      <c r="G29" s="18" t="s">
        <v>26</v>
      </c>
      <c r="H29" s="19">
        <v>5</v>
      </c>
      <c r="I29" s="20"/>
      <c r="J29" s="20">
        <f>ROUND(I29*H29,2)</f>
        <v>0</v>
      </c>
    </row>
    <row r="30" spans="2:10" s="1" customFormat="1" x14ac:dyDescent="0.2">
      <c r="B30" s="6"/>
      <c r="D30" s="21" t="s">
        <v>23</v>
      </c>
      <c r="F30" s="22" t="s">
        <v>108</v>
      </c>
    </row>
    <row r="31" spans="2:10" s="1" customFormat="1" ht="19.5" x14ac:dyDescent="0.2">
      <c r="B31" s="6"/>
      <c r="D31" s="21" t="s">
        <v>24</v>
      </c>
      <c r="F31" s="23" t="s">
        <v>110</v>
      </c>
    </row>
    <row r="32" spans="2:10" s="1" customFormat="1" ht="16.5" customHeight="1" x14ac:dyDescent="0.2">
      <c r="B32" s="14"/>
      <c r="C32" s="15" t="s">
        <v>34</v>
      </c>
      <c r="D32" s="15" t="s">
        <v>20</v>
      </c>
      <c r="E32" s="16" t="s">
        <v>35</v>
      </c>
      <c r="F32" s="17" t="s">
        <v>128</v>
      </c>
      <c r="G32" s="18" t="s">
        <v>26</v>
      </c>
      <c r="H32" s="19">
        <v>0</v>
      </c>
      <c r="I32" s="20"/>
      <c r="J32" s="20">
        <f>ROUND(I32*H32,2)</f>
        <v>0</v>
      </c>
    </row>
    <row r="33" spans="2:10" s="1" customFormat="1" x14ac:dyDescent="0.2">
      <c r="B33" s="6"/>
      <c r="D33" s="21" t="s">
        <v>23</v>
      </c>
      <c r="F33" s="22" t="s">
        <v>111</v>
      </c>
    </row>
    <row r="34" spans="2:10" s="1" customFormat="1" ht="19.5" x14ac:dyDescent="0.2">
      <c r="B34" s="6"/>
      <c r="D34" s="21" t="s">
        <v>24</v>
      </c>
      <c r="F34" s="23" t="s">
        <v>112</v>
      </c>
    </row>
    <row r="35" spans="2:10" s="1" customFormat="1" ht="16.5" customHeight="1" x14ac:dyDescent="0.2">
      <c r="B35" s="14"/>
      <c r="C35" s="15" t="s">
        <v>36</v>
      </c>
      <c r="D35" s="15" t="s">
        <v>20</v>
      </c>
      <c r="E35" s="16" t="s">
        <v>37</v>
      </c>
      <c r="F35" s="17" t="s">
        <v>128</v>
      </c>
      <c r="G35" s="18" t="s">
        <v>26</v>
      </c>
      <c r="H35" s="19">
        <v>0</v>
      </c>
      <c r="I35" s="20"/>
      <c r="J35" s="20">
        <f>ROUND(I35*H35,2)</f>
        <v>0</v>
      </c>
    </row>
    <row r="36" spans="2:10" s="1" customFormat="1" x14ac:dyDescent="0.2">
      <c r="B36" s="6"/>
      <c r="D36" s="21" t="s">
        <v>23</v>
      </c>
      <c r="F36" s="22" t="s">
        <v>113</v>
      </c>
    </row>
    <row r="37" spans="2:10" s="1" customFormat="1" ht="19.5" x14ac:dyDescent="0.2">
      <c r="B37" s="6"/>
      <c r="D37" s="21" t="s">
        <v>24</v>
      </c>
      <c r="F37" s="23" t="s">
        <v>114</v>
      </c>
    </row>
    <row r="38" spans="2:10" s="1" customFormat="1" ht="16.5" customHeight="1" x14ac:dyDescent="0.2">
      <c r="B38" s="14"/>
      <c r="C38" s="15" t="s">
        <v>38</v>
      </c>
      <c r="D38" s="15" t="s">
        <v>20</v>
      </c>
      <c r="E38" s="16" t="s">
        <v>39</v>
      </c>
      <c r="F38" s="17" t="s">
        <v>128</v>
      </c>
      <c r="G38" s="18" t="s">
        <v>26</v>
      </c>
      <c r="H38" s="19">
        <v>0</v>
      </c>
      <c r="I38" s="20"/>
      <c r="J38" s="20">
        <f>ROUND(I38*H38,2)</f>
        <v>0</v>
      </c>
    </row>
    <row r="39" spans="2:10" s="1" customFormat="1" x14ac:dyDescent="0.2">
      <c r="B39" s="6"/>
      <c r="D39" s="21" t="s">
        <v>23</v>
      </c>
      <c r="F39" s="22" t="s">
        <v>115</v>
      </c>
    </row>
    <row r="40" spans="2:10" s="1" customFormat="1" ht="19.5" x14ac:dyDescent="0.2">
      <c r="B40" s="6"/>
      <c r="D40" s="21" t="s">
        <v>24</v>
      </c>
      <c r="F40" s="23" t="s">
        <v>116</v>
      </c>
    </row>
    <row r="41" spans="2:10" s="1" customFormat="1" ht="16.5" customHeight="1" x14ac:dyDescent="0.2">
      <c r="B41" s="14"/>
      <c r="C41" s="15" t="s">
        <v>40</v>
      </c>
      <c r="D41" s="15" t="s">
        <v>20</v>
      </c>
      <c r="E41" s="16" t="s">
        <v>41</v>
      </c>
      <c r="F41" s="17" t="s">
        <v>128</v>
      </c>
      <c r="G41" s="18" t="s">
        <v>26</v>
      </c>
      <c r="H41" s="19">
        <v>0</v>
      </c>
      <c r="I41" s="20"/>
      <c r="J41" s="20">
        <f>ROUND(I41*H41,2)</f>
        <v>0</v>
      </c>
    </row>
    <row r="42" spans="2:10" s="1" customFormat="1" x14ac:dyDescent="0.2">
      <c r="B42" s="6"/>
      <c r="D42" s="21" t="s">
        <v>23</v>
      </c>
      <c r="F42" s="22" t="s">
        <v>117</v>
      </c>
    </row>
    <row r="43" spans="2:10" s="1" customFormat="1" ht="19.5" x14ac:dyDescent="0.2">
      <c r="B43" s="6"/>
      <c r="D43" s="21" t="s">
        <v>24</v>
      </c>
      <c r="F43" s="23" t="s">
        <v>118</v>
      </c>
    </row>
    <row r="44" spans="2:10" s="1" customFormat="1" ht="16.5" customHeight="1" x14ac:dyDescent="0.2">
      <c r="B44" s="14"/>
      <c r="C44" s="15" t="s">
        <v>42</v>
      </c>
      <c r="D44" s="15" t="s">
        <v>20</v>
      </c>
      <c r="E44" s="16" t="s">
        <v>43</v>
      </c>
      <c r="F44" s="17" t="s">
        <v>128</v>
      </c>
      <c r="G44" s="18" t="s">
        <v>26</v>
      </c>
      <c r="H44" s="19">
        <v>0</v>
      </c>
      <c r="I44" s="20"/>
      <c r="J44" s="20">
        <f>ROUND(I44*H44,2)</f>
        <v>0</v>
      </c>
    </row>
    <row r="45" spans="2:10" s="1" customFormat="1" x14ac:dyDescent="0.2">
      <c r="B45" s="6"/>
      <c r="D45" s="21" t="s">
        <v>23</v>
      </c>
      <c r="F45" s="22" t="s">
        <v>119</v>
      </c>
    </row>
    <row r="46" spans="2:10" s="1" customFormat="1" ht="19.5" x14ac:dyDescent="0.2">
      <c r="B46" s="6"/>
      <c r="D46" s="21" t="s">
        <v>24</v>
      </c>
      <c r="F46" s="23" t="s">
        <v>120</v>
      </c>
    </row>
    <row r="47" spans="2:10" s="1" customFormat="1" ht="16.5" customHeight="1" x14ac:dyDescent="0.2">
      <c r="B47" s="14"/>
      <c r="C47" s="15" t="s">
        <v>44</v>
      </c>
      <c r="D47" s="15" t="s">
        <v>20</v>
      </c>
      <c r="E47" s="16" t="s">
        <v>45</v>
      </c>
      <c r="F47" s="17" t="s">
        <v>46</v>
      </c>
      <c r="G47" s="18" t="s">
        <v>26</v>
      </c>
      <c r="H47" s="19">
        <v>2</v>
      </c>
      <c r="I47" s="20"/>
      <c r="J47" s="20">
        <f>ROUND(I47*H47,2)</f>
        <v>0</v>
      </c>
    </row>
    <row r="48" spans="2:10" s="1" customFormat="1" x14ac:dyDescent="0.2">
      <c r="B48" s="6"/>
      <c r="D48" s="21" t="s">
        <v>23</v>
      </c>
      <c r="F48" s="22" t="s">
        <v>46</v>
      </c>
    </row>
    <row r="49" spans="2:10" s="1" customFormat="1" ht="19.5" x14ac:dyDescent="0.2">
      <c r="B49" s="6"/>
      <c r="D49" s="21" t="s">
        <v>24</v>
      </c>
      <c r="F49" s="23" t="s">
        <v>121</v>
      </c>
    </row>
    <row r="50" spans="2:10" s="1" customFormat="1" ht="16.5" customHeight="1" x14ac:dyDescent="0.2">
      <c r="B50" s="14"/>
      <c r="C50" s="15" t="s">
        <v>47</v>
      </c>
      <c r="D50" s="15" t="s">
        <v>20</v>
      </c>
      <c r="E50" s="16" t="s">
        <v>48</v>
      </c>
      <c r="F50" s="17" t="s">
        <v>122</v>
      </c>
      <c r="G50" s="18" t="s">
        <v>26</v>
      </c>
      <c r="H50" s="19">
        <v>1</v>
      </c>
      <c r="I50" s="20"/>
      <c r="J50" s="20">
        <f>ROUND(I50*H50,2)</f>
        <v>0</v>
      </c>
    </row>
    <row r="51" spans="2:10" s="1" customFormat="1" x14ac:dyDescent="0.2">
      <c r="B51" s="6"/>
      <c r="D51" s="21" t="s">
        <v>23</v>
      </c>
      <c r="F51" s="22" t="s">
        <v>123</v>
      </c>
    </row>
    <row r="52" spans="2:10" s="1" customFormat="1" ht="19.5" x14ac:dyDescent="0.2">
      <c r="B52" s="6"/>
      <c r="D52" s="21" t="s">
        <v>24</v>
      </c>
      <c r="F52" s="23" t="s">
        <v>124</v>
      </c>
    </row>
    <row r="53" spans="2:10" s="1" customFormat="1" ht="16.5" customHeight="1" x14ac:dyDescent="0.2">
      <c r="B53" s="14"/>
      <c r="C53" s="15" t="s">
        <v>49</v>
      </c>
      <c r="D53" s="15" t="s">
        <v>20</v>
      </c>
      <c r="E53" s="16" t="s">
        <v>50</v>
      </c>
      <c r="F53" s="17" t="s">
        <v>125</v>
      </c>
      <c r="G53" s="18" t="s">
        <v>26</v>
      </c>
      <c r="H53" s="19">
        <v>1</v>
      </c>
      <c r="I53" s="20"/>
      <c r="J53" s="20">
        <f>ROUND(I53*H53,2)</f>
        <v>0</v>
      </c>
    </row>
    <row r="54" spans="2:10" s="1" customFormat="1" x14ac:dyDescent="0.2">
      <c r="B54" s="6"/>
      <c r="D54" s="21" t="s">
        <v>23</v>
      </c>
      <c r="F54" s="22" t="s">
        <v>127</v>
      </c>
    </row>
    <row r="55" spans="2:10" s="1" customFormat="1" ht="29.25" x14ac:dyDescent="0.2">
      <c r="B55" s="6"/>
      <c r="D55" s="21"/>
      <c r="F55" s="22" t="s">
        <v>210</v>
      </c>
    </row>
    <row r="56" spans="2:10" s="1" customFormat="1" ht="19.5" x14ac:dyDescent="0.2">
      <c r="B56" s="6"/>
      <c r="D56" s="21"/>
      <c r="F56" s="22" t="s">
        <v>211</v>
      </c>
    </row>
    <row r="57" spans="2:10" s="1" customFormat="1" ht="19.5" x14ac:dyDescent="0.2">
      <c r="B57" s="6"/>
      <c r="D57" s="21" t="s">
        <v>24</v>
      </c>
      <c r="F57" s="23" t="s">
        <v>126</v>
      </c>
    </row>
    <row r="58" spans="2:10" s="1" customFormat="1" ht="16.5" customHeight="1" x14ac:dyDescent="0.2">
      <c r="B58" s="14"/>
      <c r="C58" s="15" t="s">
        <v>1</v>
      </c>
      <c r="D58" s="15" t="s">
        <v>20</v>
      </c>
      <c r="E58" s="16" t="s">
        <v>51</v>
      </c>
      <c r="F58" s="17" t="s">
        <v>128</v>
      </c>
      <c r="G58" s="18" t="s">
        <v>26</v>
      </c>
      <c r="H58" s="19">
        <v>0</v>
      </c>
      <c r="I58" s="20"/>
      <c r="J58" s="20">
        <f>ROUND(I58*H58,2)</f>
        <v>0</v>
      </c>
    </row>
    <row r="59" spans="2:10" s="1" customFormat="1" ht="16.5" customHeight="1" x14ac:dyDescent="0.2">
      <c r="B59" s="14"/>
      <c r="C59" s="15" t="s">
        <v>52</v>
      </c>
      <c r="D59" s="15" t="s">
        <v>20</v>
      </c>
      <c r="E59" s="16" t="s">
        <v>53</v>
      </c>
      <c r="F59" s="17" t="s">
        <v>122</v>
      </c>
      <c r="G59" s="18" t="s">
        <v>26</v>
      </c>
      <c r="H59" s="19">
        <v>1</v>
      </c>
      <c r="I59" s="20"/>
      <c r="J59" s="20">
        <f>ROUND(I59*H59,2)</f>
        <v>0</v>
      </c>
    </row>
    <row r="60" spans="2:10" s="1" customFormat="1" x14ac:dyDescent="0.2">
      <c r="B60" s="6"/>
      <c r="D60" s="21" t="s">
        <v>23</v>
      </c>
      <c r="F60" s="22" t="s">
        <v>129</v>
      </c>
    </row>
    <row r="61" spans="2:10" s="1" customFormat="1" ht="19.5" x14ac:dyDescent="0.2">
      <c r="B61" s="6"/>
      <c r="D61" s="21" t="s">
        <v>24</v>
      </c>
      <c r="F61" s="23" t="s">
        <v>130</v>
      </c>
    </row>
    <row r="62" spans="2:10" s="1" customFormat="1" ht="16.5" customHeight="1" x14ac:dyDescent="0.2">
      <c r="B62" s="14"/>
      <c r="C62" s="15" t="s">
        <v>54</v>
      </c>
      <c r="D62" s="15" t="s">
        <v>20</v>
      </c>
      <c r="E62" s="16" t="s">
        <v>55</v>
      </c>
      <c r="F62" s="17" t="s">
        <v>122</v>
      </c>
      <c r="G62" s="18" t="s">
        <v>26</v>
      </c>
      <c r="H62" s="19">
        <v>1</v>
      </c>
      <c r="I62" s="20"/>
      <c r="J62" s="20">
        <f>ROUND(I62*H62,2)</f>
        <v>0</v>
      </c>
    </row>
    <row r="63" spans="2:10" s="1" customFormat="1" x14ac:dyDescent="0.2">
      <c r="B63" s="6"/>
      <c r="D63" s="21" t="s">
        <v>23</v>
      </c>
      <c r="F63" s="22" t="s">
        <v>132</v>
      </c>
    </row>
    <row r="64" spans="2:10" s="1" customFormat="1" ht="19.5" x14ac:dyDescent="0.2">
      <c r="B64" s="6"/>
      <c r="D64" s="21" t="s">
        <v>24</v>
      </c>
      <c r="F64" s="23" t="s">
        <v>131</v>
      </c>
    </row>
    <row r="65" spans="2:10" s="1" customFormat="1" ht="16.5" customHeight="1" x14ac:dyDescent="0.2">
      <c r="B65" s="14"/>
      <c r="C65" s="15" t="s">
        <v>56</v>
      </c>
      <c r="D65" s="15" t="s">
        <v>20</v>
      </c>
      <c r="E65" s="16" t="s">
        <v>57</v>
      </c>
      <c r="F65" s="17" t="s">
        <v>128</v>
      </c>
      <c r="G65" s="18" t="s">
        <v>26</v>
      </c>
      <c r="H65" s="19">
        <v>0</v>
      </c>
      <c r="I65" s="20"/>
      <c r="J65" s="20">
        <f>ROUND(I65*H65,2)</f>
        <v>0</v>
      </c>
    </row>
    <row r="66" spans="2:10" s="1" customFormat="1" x14ac:dyDescent="0.2">
      <c r="B66" s="6"/>
      <c r="D66" s="21" t="s">
        <v>23</v>
      </c>
      <c r="F66" s="22" t="s">
        <v>134</v>
      </c>
    </row>
    <row r="67" spans="2:10" s="1" customFormat="1" ht="19.5" x14ac:dyDescent="0.2">
      <c r="B67" s="6"/>
      <c r="D67" s="21" t="s">
        <v>24</v>
      </c>
      <c r="F67" s="23" t="s">
        <v>133</v>
      </c>
    </row>
    <row r="68" spans="2:10" s="1" customFormat="1" ht="16.5" customHeight="1" x14ac:dyDescent="0.2">
      <c r="B68" s="14"/>
      <c r="C68" s="15" t="s">
        <v>58</v>
      </c>
      <c r="D68" s="15" t="s">
        <v>20</v>
      </c>
      <c r="E68" s="16" t="s">
        <v>59</v>
      </c>
      <c r="F68" s="17" t="s">
        <v>135</v>
      </c>
      <c r="G68" s="18" t="s">
        <v>26</v>
      </c>
      <c r="H68" s="19">
        <v>1</v>
      </c>
      <c r="I68" s="20"/>
      <c r="J68" s="20">
        <f>ROUND(I68*H68,2)</f>
        <v>0</v>
      </c>
    </row>
    <row r="69" spans="2:10" s="1" customFormat="1" x14ac:dyDescent="0.2">
      <c r="B69" s="6"/>
      <c r="D69" s="21" t="s">
        <v>23</v>
      </c>
      <c r="F69" s="22" t="s">
        <v>136</v>
      </c>
    </row>
    <row r="70" spans="2:10" s="1" customFormat="1" x14ac:dyDescent="0.2">
      <c r="B70" s="6"/>
      <c r="D70" s="21"/>
      <c r="F70" s="22" t="s">
        <v>195</v>
      </c>
    </row>
    <row r="71" spans="2:10" s="1" customFormat="1" x14ac:dyDescent="0.2">
      <c r="B71" s="6"/>
      <c r="D71" s="21"/>
      <c r="F71" s="22" t="s">
        <v>213</v>
      </c>
    </row>
    <row r="72" spans="2:10" s="1" customFormat="1" ht="19.5" x14ac:dyDescent="0.2">
      <c r="B72" s="6"/>
      <c r="D72" s="21" t="s">
        <v>24</v>
      </c>
      <c r="F72" s="23" t="s">
        <v>137</v>
      </c>
    </row>
    <row r="73" spans="2:10" s="1" customFormat="1" ht="16.5" customHeight="1" x14ac:dyDescent="0.2">
      <c r="B73" s="14"/>
      <c r="C73" s="15" t="s">
        <v>73</v>
      </c>
      <c r="D73" s="15" t="s">
        <v>20</v>
      </c>
      <c r="E73" s="16" t="s">
        <v>74</v>
      </c>
      <c r="F73" s="17" t="s">
        <v>160</v>
      </c>
      <c r="G73" s="18" t="s">
        <v>26</v>
      </c>
      <c r="H73" s="19">
        <v>3</v>
      </c>
      <c r="I73" s="20"/>
      <c r="J73" s="20">
        <f>ROUND(I73*H73,2)</f>
        <v>0</v>
      </c>
    </row>
    <row r="74" spans="2:10" s="1" customFormat="1" x14ac:dyDescent="0.2">
      <c r="B74" s="6"/>
      <c r="D74" s="21" t="s">
        <v>23</v>
      </c>
      <c r="F74" s="22" t="s">
        <v>161</v>
      </c>
    </row>
    <row r="75" spans="2:10" s="1" customFormat="1" ht="19.5" x14ac:dyDescent="0.2">
      <c r="B75" s="6"/>
      <c r="D75" s="21" t="s">
        <v>24</v>
      </c>
      <c r="F75" s="23" t="s">
        <v>154</v>
      </c>
    </row>
    <row r="76" spans="2:10" s="1" customFormat="1" ht="16.5" customHeight="1" x14ac:dyDescent="0.2">
      <c r="B76" s="14"/>
      <c r="C76" s="15" t="s">
        <v>75</v>
      </c>
      <c r="D76" s="15" t="s">
        <v>20</v>
      </c>
      <c r="E76" s="16" t="s">
        <v>76</v>
      </c>
      <c r="F76" s="17" t="s">
        <v>122</v>
      </c>
      <c r="G76" s="18" t="s">
        <v>26</v>
      </c>
      <c r="H76" s="19">
        <v>1</v>
      </c>
      <c r="I76" s="20"/>
      <c r="J76" s="20">
        <f>ROUND(I76*H76,2)</f>
        <v>0</v>
      </c>
    </row>
    <row r="77" spans="2:10" s="1" customFormat="1" x14ac:dyDescent="0.2">
      <c r="B77" s="6"/>
      <c r="D77" s="21" t="s">
        <v>23</v>
      </c>
      <c r="F77" s="22" t="s">
        <v>162</v>
      </c>
    </row>
    <row r="78" spans="2:10" s="1" customFormat="1" ht="19.5" x14ac:dyDescent="0.2">
      <c r="B78" s="6"/>
      <c r="D78" s="21" t="s">
        <v>24</v>
      </c>
      <c r="F78" s="23" t="s">
        <v>155</v>
      </c>
    </row>
    <row r="79" spans="2:10" s="1" customFormat="1" ht="16.5" customHeight="1" x14ac:dyDescent="0.2">
      <c r="B79" s="14"/>
      <c r="C79" s="15" t="s">
        <v>77</v>
      </c>
      <c r="D79" s="15" t="s">
        <v>20</v>
      </c>
      <c r="E79" s="16" t="s">
        <v>78</v>
      </c>
      <c r="F79" s="17" t="s">
        <v>128</v>
      </c>
      <c r="G79" s="18" t="s">
        <v>26</v>
      </c>
      <c r="H79" s="19">
        <v>0</v>
      </c>
      <c r="I79" s="20"/>
      <c r="J79" s="20">
        <f>ROUND(I79*H79,2)</f>
        <v>0</v>
      </c>
    </row>
    <row r="80" spans="2:10" s="1" customFormat="1" x14ac:dyDescent="0.2">
      <c r="B80" s="6"/>
      <c r="D80" s="21" t="s">
        <v>23</v>
      </c>
      <c r="F80" s="22" t="s">
        <v>164</v>
      </c>
    </row>
    <row r="81" spans="2:10" s="1" customFormat="1" ht="19.5" x14ac:dyDescent="0.2">
      <c r="B81" s="6"/>
      <c r="D81" s="21" t="s">
        <v>24</v>
      </c>
      <c r="F81" s="23" t="s">
        <v>156</v>
      </c>
    </row>
    <row r="82" spans="2:10" s="1" customFormat="1" ht="16.5" customHeight="1" x14ac:dyDescent="0.2">
      <c r="B82" s="14"/>
      <c r="C82" s="15" t="s">
        <v>81</v>
      </c>
      <c r="D82" s="15" t="s">
        <v>20</v>
      </c>
      <c r="E82" s="16" t="s">
        <v>82</v>
      </c>
      <c r="F82" s="17" t="s">
        <v>166</v>
      </c>
      <c r="G82" s="18" t="s">
        <v>26</v>
      </c>
      <c r="H82" s="19">
        <v>12</v>
      </c>
      <c r="I82" s="20"/>
      <c r="J82" s="20">
        <f>ROUND(I82*H82,2)</f>
        <v>0</v>
      </c>
    </row>
    <row r="83" spans="2:10" s="1" customFormat="1" x14ac:dyDescent="0.2">
      <c r="B83" s="6"/>
      <c r="D83" s="21" t="s">
        <v>23</v>
      </c>
      <c r="F83" s="22" t="s">
        <v>167</v>
      </c>
    </row>
    <row r="84" spans="2:10" s="1" customFormat="1" ht="19.5" x14ac:dyDescent="0.2">
      <c r="B84" s="6"/>
      <c r="D84" s="21" t="s">
        <v>24</v>
      </c>
      <c r="F84" s="23" t="s">
        <v>168</v>
      </c>
    </row>
    <row r="85" spans="2:10" s="1" customFormat="1" ht="16.5" customHeight="1" x14ac:dyDescent="0.2">
      <c r="B85" s="14"/>
      <c r="C85" s="15" t="s">
        <v>83</v>
      </c>
      <c r="D85" s="15" t="s">
        <v>20</v>
      </c>
      <c r="E85" s="16" t="s">
        <v>84</v>
      </c>
      <c r="F85" s="17" t="s">
        <v>169</v>
      </c>
      <c r="G85" s="18" t="s">
        <v>26</v>
      </c>
      <c r="H85" s="19">
        <v>3</v>
      </c>
      <c r="I85" s="20"/>
      <c r="J85" s="20">
        <f>ROUND(I85*H85,2)</f>
        <v>0</v>
      </c>
    </row>
    <row r="86" spans="2:10" s="1" customFormat="1" x14ac:dyDescent="0.2">
      <c r="B86" s="6"/>
      <c r="D86" s="21" t="s">
        <v>23</v>
      </c>
      <c r="F86" s="22" t="s">
        <v>176</v>
      </c>
    </row>
    <row r="87" spans="2:10" s="1" customFormat="1" ht="19.5" x14ac:dyDescent="0.2">
      <c r="B87" s="6"/>
      <c r="D87" s="21" t="s">
        <v>24</v>
      </c>
      <c r="F87" s="23" t="s">
        <v>170</v>
      </c>
    </row>
    <row r="88" spans="2:10" s="1" customFormat="1" ht="16.5" customHeight="1" x14ac:dyDescent="0.2">
      <c r="B88" s="14"/>
      <c r="C88" s="15" t="s">
        <v>85</v>
      </c>
      <c r="D88" s="15" t="s">
        <v>20</v>
      </c>
      <c r="E88" s="16" t="s">
        <v>86</v>
      </c>
      <c r="F88" s="17" t="s">
        <v>128</v>
      </c>
      <c r="G88" s="18" t="s">
        <v>26</v>
      </c>
      <c r="H88" s="19">
        <v>0</v>
      </c>
      <c r="I88" s="20"/>
      <c r="J88" s="20">
        <f>ROUND(I88*H88,2)</f>
        <v>0</v>
      </c>
    </row>
    <row r="89" spans="2:10" s="1" customFormat="1" x14ac:dyDescent="0.2">
      <c r="B89" s="6"/>
      <c r="D89" s="21" t="s">
        <v>23</v>
      </c>
      <c r="F89" s="22" t="s">
        <v>177</v>
      </c>
    </row>
    <row r="90" spans="2:10" s="1" customFormat="1" ht="19.5" x14ac:dyDescent="0.2">
      <c r="B90" s="6"/>
      <c r="D90" s="21" t="s">
        <v>24</v>
      </c>
      <c r="F90" s="23" t="s">
        <v>171</v>
      </c>
    </row>
    <row r="91" spans="2:10" s="1" customFormat="1" ht="16.5" customHeight="1" x14ac:dyDescent="0.2">
      <c r="B91" s="14"/>
      <c r="C91" s="15" t="s">
        <v>87</v>
      </c>
      <c r="D91" s="15" t="s">
        <v>20</v>
      </c>
      <c r="E91" s="16" t="s">
        <v>88</v>
      </c>
      <c r="F91" s="17" t="s">
        <v>128</v>
      </c>
      <c r="G91" s="18" t="s">
        <v>26</v>
      </c>
      <c r="H91" s="19">
        <v>0</v>
      </c>
      <c r="I91" s="20"/>
      <c r="J91" s="20">
        <f>ROUND(I91*H91,2)</f>
        <v>0</v>
      </c>
    </row>
    <row r="92" spans="2:10" s="1" customFormat="1" ht="19.5" x14ac:dyDescent="0.2">
      <c r="B92" s="6"/>
      <c r="D92" s="21" t="s">
        <v>23</v>
      </c>
      <c r="F92" s="22" t="s">
        <v>178</v>
      </c>
    </row>
    <row r="93" spans="2:10" s="1" customFormat="1" ht="19.5" x14ac:dyDescent="0.2">
      <c r="B93" s="6"/>
      <c r="D93" s="21" t="s">
        <v>24</v>
      </c>
      <c r="F93" s="23" t="s">
        <v>172</v>
      </c>
    </row>
    <row r="94" spans="2:10" s="1" customFormat="1" ht="16.5" customHeight="1" x14ac:dyDescent="0.2">
      <c r="B94" s="14"/>
      <c r="C94" s="15" t="s">
        <v>89</v>
      </c>
      <c r="D94" s="15" t="s">
        <v>20</v>
      </c>
      <c r="E94" s="16" t="s">
        <v>90</v>
      </c>
      <c r="F94" s="17" t="s">
        <v>179</v>
      </c>
      <c r="G94" s="18" t="s">
        <v>26</v>
      </c>
      <c r="H94" s="19">
        <v>2</v>
      </c>
      <c r="I94" s="20"/>
      <c r="J94" s="20">
        <f>ROUND(I94*H94,2)</f>
        <v>0</v>
      </c>
    </row>
    <row r="95" spans="2:10" s="1" customFormat="1" x14ac:dyDescent="0.2">
      <c r="B95" s="6"/>
      <c r="D95" s="21" t="s">
        <v>23</v>
      </c>
      <c r="F95" s="22" t="s">
        <v>180</v>
      </c>
    </row>
    <row r="96" spans="2:10" s="1" customFormat="1" x14ac:dyDescent="0.2">
      <c r="B96" s="6"/>
      <c r="D96" s="21"/>
      <c r="F96" s="22" t="s">
        <v>197</v>
      </c>
    </row>
    <row r="97" spans="2:10" s="1" customFormat="1" ht="19.5" x14ac:dyDescent="0.2">
      <c r="B97" s="6"/>
      <c r="D97" s="21" t="s">
        <v>24</v>
      </c>
      <c r="F97" s="23" t="s">
        <v>173</v>
      </c>
    </row>
    <row r="98" spans="2:10" s="1" customFormat="1" ht="16.5" customHeight="1" x14ac:dyDescent="0.2">
      <c r="B98" s="14"/>
      <c r="C98" s="15" t="s">
        <v>91</v>
      </c>
      <c r="D98" s="15" t="s">
        <v>20</v>
      </c>
      <c r="E98" s="16" t="s">
        <v>92</v>
      </c>
      <c r="F98" s="17" t="s">
        <v>181</v>
      </c>
      <c r="G98" s="18" t="s">
        <v>26</v>
      </c>
      <c r="H98" s="19">
        <v>1</v>
      </c>
      <c r="I98" s="20"/>
      <c r="J98" s="20">
        <f>ROUND(I98*H98,2)</f>
        <v>0</v>
      </c>
    </row>
    <row r="99" spans="2:10" s="1" customFormat="1" x14ac:dyDescent="0.2">
      <c r="B99" s="6"/>
      <c r="D99" s="21" t="s">
        <v>23</v>
      </c>
      <c r="F99" s="22" t="s">
        <v>205</v>
      </c>
    </row>
    <row r="100" spans="2:10" s="1" customFormat="1" ht="19.5" x14ac:dyDescent="0.2">
      <c r="B100" s="6"/>
      <c r="D100" s="21" t="s">
        <v>24</v>
      </c>
      <c r="F100" s="23" t="s">
        <v>174</v>
      </c>
    </row>
    <row r="101" spans="2:10" s="1" customFormat="1" ht="16.5" customHeight="1" x14ac:dyDescent="0.2">
      <c r="B101" s="14"/>
      <c r="C101" s="15" t="s">
        <v>93</v>
      </c>
      <c r="D101" s="15" t="s">
        <v>20</v>
      </c>
      <c r="E101" s="16" t="s">
        <v>94</v>
      </c>
      <c r="F101" s="17" t="s">
        <v>182</v>
      </c>
      <c r="G101" s="18" t="s">
        <v>188</v>
      </c>
      <c r="H101" s="19">
        <v>1</v>
      </c>
      <c r="I101" s="20"/>
      <c r="J101" s="20">
        <f>ROUND(I101*H101,2)</f>
        <v>0</v>
      </c>
    </row>
    <row r="102" spans="2:10" s="1" customFormat="1" x14ac:dyDescent="0.2">
      <c r="B102" s="6"/>
      <c r="D102" s="21" t="s">
        <v>23</v>
      </c>
      <c r="F102" s="22" t="s">
        <v>212</v>
      </c>
    </row>
    <row r="103" spans="2:10" s="1" customFormat="1" ht="19.5" x14ac:dyDescent="0.2">
      <c r="B103" s="6"/>
      <c r="D103" s="21" t="s">
        <v>24</v>
      </c>
      <c r="F103" s="23" t="s">
        <v>175</v>
      </c>
    </row>
    <row r="104" spans="2:10" s="1" customFormat="1" ht="22.5" x14ac:dyDescent="0.2">
      <c r="B104" s="6"/>
      <c r="D104" s="21"/>
      <c r="F104" s="33" t="s">
        <v>190</v>
      </c>
    </row>
    <row r="105" spans="2:10" s="1" customFormat="1" ht="16.5" customHeight="1" x14ac:dyDescent="0.2">
      <c r="B105" s="14"/>
      <c r="C105" s="15" t="s">
        <v>196</v>
      </c>
      <c r="D105" s="15" t="s">
        <v>20</v>
      </c>
      <c r="E105" s="16"/>
      <c r="F105" s="17" t="s">
        <v>182</v>
      </c>
      <c r="G105" s="18" t="s">
        <v>188</v>
      </c>
      <c r="H105" s="19">
        <v>1</v>
      </c>
      <c r="I105" s="20"/>
      <c r="J105" s="20">
        <f>ROUND(I105*H105,2)</f>
        <v>0</v>
      </c>
    </row>
    <row r="106" spans="2:10" s="1" customFormat="1" x14ac:dyDescent="0.2">
      <c r="B106" s="6"/>
      <c r="D106" s="21" t="s">
        <v>23</v>
      </c>
      <c r="F106" s="22" t="s">
        <v>183</v>
      </c>
    </row>
    <row r="107" spans="2:10" s="1" customFormat="1" ht="58.5" x14ac:dyDescent="0.2">
      <c r="B107" s="6"/>
      <c r="D107" s="21" t="s">
        <v>24</v>
      </c>
      <c r="F107" s="22" t="s">
        <v>194</v>
      </c>
    </row>
    <row r="108" spans="2:10" s="1" customFormat="1" ht="16.5" customHeight="1" x14ac:dyDescent="0.2">
      <c r="B108" s="14"/>
      <c r="C108" s="15">
        <v>38</v>
      </c>
      <c r="D108" s="15" t="s">
        <v>20</v>
      </c>
      <c r="E108" s="16" t="s">
        <v>199</v>
      </c>
      <c r="F108" s="17" t="s">
        <v>206</v>
      </c>
      <c r="G108" s="18" t="s">
        <v>26</v>
      </c>
      <c r="H108" s="19">
        <v>1</v>
      </c>
      <c r="I108" s="20"/>
      <c r="J108" s="20">
        <f>ROUND(I108*H108,2)</f>
        <v>0</v>
      </c>
    </row>
    <row r="109" spans="2:10" s="1" customFormat="1" x14ac:dyDescent="0.2">
      <c r="B109" s="6"/>
      <c r="D109" s="21" t="s">
        <v>23</v>
      </c>
      <c r="F109" s="22" t="s">
        <v>207</v>
      </c>
    </row>
    <row r="110" spans="2:10" s="1" customFormat="1" ht="19.5" x14ac:dyDescent="0.2">
      <c r="B110" s="6"/>
      <c r="D110" s="21" t="s">
        <v>24</v>
      </c>
      <c r="F110" s="23" t="s">
        <v>202</v>
      </c>
    </row>
    <row r="111" spans="2:10" s="1" customFormat="1" ht="16.5" customHeight="1" x14ac:dyDescent="0.2">
      <c r="B111" s="14"/>
      <c r="C111" s="15">
        <v>39</v>
      </c>
      <c r="D111" s="15" t="s">
        <v>20</v>
      </c>
      <c r="E111" s="16" t="s">
        <v>200</v>
      </c>
      <c r="F111" s="17" t="s">
        <v>206</v>
      </c>
      <c r="G111" s="18" t="s">
        <v>26</v>
      </c>
      <c r="H111" s="19">
        <v>1</v>
      </c>
      <c r="I111" s="20"/>
      <c r="J111" s="20">
        <f>ROUND(I111*H111,2)</f>
        <v>0</v>
      </c>
    </row>
    <row r="112" spans="2:10" s="1" customFormat="1" x14ac:dyDescent="0.2">
      <c r="B112" s="6"/>
      <c r="D112" s="21" t="s">
        <v>23</v>
      </c>
      <c r="F112" s="22" t="s">
        <v>207</v>
      </c>
    </row>
    <row r="113" spans="2:10" s="1" customFormat="1" ht="19.5" x14ac:dyDescent="0.2">
      <c r="B113" s="6"/>
      <c r="D113" s="21" t="s">
        <v>24</v>
      </c>
      <c r="F113" s="23" t="s">
        <v>203</v>
      </c>
    </row>
    <row r="114" spans="2:10" s="1" customFormat="1" ht="16.5" customHeight="1" x14ac:dyDescent="0.2">
      <c r="B114" s="14"/>
      <c r="C114" s="15">
        <v>40</v>
      </c>
      <c r="D114" s="15" t="s">
        <v>20</v>
      </c>
      <c r="E114" s="16" t="s">
        <v>201</v>
      </c>
      <c r="F114" s="17" t="s">
        <v>135</v>
      </c>
      <c r="G114" s="18" t="s">
        <v>26</v>
      </c>
      <c r="H114" s="19">
        <v>1</v>
      </c>
      <c r="I114" s="20"/>
      <c r="J114" s="20">
        <f>ROUND(I114*H114,2)</f>
        <v>0</v>
      </c>
    </row>
    <row r="115" spans="2:10" s="1" customFormat="1" x14ac:dyDescent="0.2">
      <c r="B115" s="6"/>
      <c r="D115" s="21" t="s">
        <v>23</v>
      </c>
      <c r="F115" s="22" t="s">
        <v>136</v>
      </c>
    </row>
    <row r="116" spans="2:10" s="1" customFormat="1" x14ac:dyDescent="0.2">
      <c r="B116" s="6"/>
      <c r="D116" s="21"/>
      <c r="F116" s="22" t="s">
        <v>195</v>
      </c>
    </row>
    <row r="117" spans="2:10" s="1" customFormat="1" x14ac:dyDescent="0.2">
      <c r="B117" s="6"/>
      <c r="D117" s="21"/>
      <c r="F117" s="22" t="s">
        <v>213</v>
      </c>
    </row>
    <row r="118" spans="2:10" s="1" customFormat="1" ht="19.5" x14ac:dyDescent="0.2">
      <c r="B118" s="6"/>
      <c r="D118" s="21" t="s">
        <v>24</v>
      </c>
      <c r="F118" s="23" t="s">
        <v>204</v>
      </c>
    </row>
    <row r="119" spans="2:10" s="1" customFormat="1" x14ac:dyDescent="0.2">
      <c r="B119" s="6"/>
      <c r="D119" s="21"/>
      <c r="F119" s="23"/>
    </row>
    <row r="120" spans="2:10" s="1" customFormat="1" ht="31.5" x14ac:dyDescent="0.2">
      <c r="B120" s="6"/>
      <c r="D120" s="21"/>
      <c r="F120" s="24" t="s">
        <v>193</v>
      </c>
      <c r="J120" s="25">
        <f>SUM(J14:J118)</f>
        <v>0</v>
      </c>
    </row>
    <row r="121" spans="2:10" s="1" customFormat="1" x14ac:dyDescent="0.2">
      <c r="B121" s="6"/>
      <c r="D121" s="21"/>
      <c r="F121" s="32"/>
    </row>
    <row r="122" spans="2:10" s="1" customFormat="1" x14ac:dyDescent="0.2">
      <c r="B122" s="6"/>
      <c r="D122" s="21"/>
      <c r="F122" s="23"/>
    </row>
    <row r="123" spans="2:10" s="1" customFormat="1" x14ac:dyDescent="0.2">
      <c r="B123" s="6"/>
      <c r="D123" s="21"/>
      <c r="F123" s="23"/>
    </row>
    <row r="124" spans="2:10" s="1" customFormat="1" ht="15.75" x14ac:dyDescent="0.2">
      <c r="B124" s="6"/>
      <c r="D124" s="21"/>
      <c r="F124" s="24" t="s">
        <v>185</v>
      </c>
    </row>
    <row r="125" spans="2:10" s="1" customFormat="1" ht="16.5" customHeight="1" x14ac:dyDescent="0.2">
      <c r="B125" s="14"/>
      <c r="C125" s="15" t="s">
        <v>60</v>
      </c>
      <c r="D125" s="15" t="s">
        <v>20</v>
      </c>
      <c r="E125" s="16" t="s">
        <v>61</v>
      </c>
      <c r="F125" s="17" t="s">
        <v>138</v>
      </c>
      <c r="G125" s="18" t="s">
        <v>26</v>
      </c>
      <c r="H125" s="19">
        <v>4</v>
      </c>
      <c r="I125" s="20"/>
      <c r="J125" s="20">
        <f>ROUND(I125*H125,2)</f>
        <v>0</v>
      </c>
    </row>
    <row r="126" spans="2:10" s="1" customFormat="1" ht="19.5" x14ac:dyDescent="0.2">
      <c r="B126" s="6"/>
      <c r="D126" s="21" t="s">
        <v>23</v>
      </c>
      <c r="F126" s="22" t="s">
        <v>208</v>
      </c>
    </row>
    <row r="127" spans="2:10" s="1" customFormat="1" ht="19.5" x14ac:dyDescent="0.2">
      <c r="B127" s="6"/>
      <c r="D127" s="21" t="s">
        <v>24</v>
      </c>
      <c r="F127" s="23" t="s">
        <v>139</v>
      </c>
    </row>
    <row r="128" spans="2:10" s="1" customFormat="1" ht="16.5" customHeight="1" x14ac:dyDescent="0.2">
      <c r="B128" s="14"/>
      <c r="C128" s="15" t="s">
        <v>0</v>
      </c>
      <c r="D128" s="15" t="s">
        <v>20</v>
      </c>
      <c r="E128" s="16" t="s">
        <v>62</v>
      </c>
      <c r="F128" s="17" t="s">
        <v>107</v>
      </c>
      <c r="G128" s="18" t="s">
        <v>26</v>
      </c>
      <c r="H128" s="19">
        <v>4</v>
      </c>
      <c r="I128" s="20"/>
      <c r="J128" s="20">
        <f>ROUND(I128*H128,2)</f>
        <v>0</v>
      </c>
    </row>
    <row r="129" spans="2:10" s="1" customFormat="1" ht="19.5" x14ac:dyDescent="0.2">
      <c r="B129" s="6"/>
      <c r="D129" s="21" t="s">
        <v>23</v>
      </c>
      <c r="F129" s="22" t="s">
        <v>140</v>
      </c>
    </row>
    <row r="130" spans="2:10" s="1" customFormat="1" ht="19.5" x14ac:dyDescent="0.2">
      <c r="B130" s="6"/>
      <c r="D130" s="21" t="s">
        <v>24</v>
      </c>
      <c r="F130" s="23" t="s">
        <v>141</v>
      </c>
    </row>
    <row r="131" spans="2:10" s="1" customFormat="1" ht="16.5" customHeight="1" x14ac:dyDescent="0.2">
      <c r="B131" s="14"/>
      <c r="C131" s="15" t="s">
        <v>63</v>
      </c>
      <c r="D131" s="15" t="s">
        <v>20</v>
      </c>
      <c r="E131" s="16" t="s">
        <v>64</v>
      </c>
      <c r="F131" s="17" t="s">
        <v>143</v>
      </c>
      <c r="G131" s="18" t="s">
        <v>26</v>
      </c>
      <c r="H131" s="19">
        <v>4</v>
      </c>
      <c r="I131" s="20"/>
      <c r="J131" s="20">
        <f>ROUND(I131*H131,2)</f>
        <v>0</v>
      </c>
    </row>
    <row r="132" spans="2:10" s="1" customFormat="1" ht="29.25" x14ac:dyDescent="0.2">
      <c r="B132" s="6"/>
      <c r="D132" s="21" t="s">
        <v>23</v>
      </c>
      <c r="F132" s="22" t="s">
        <v>191</v>
      </c>
    </row>
    <row r="133" spans="2:10" s="1" customFormat="1" ht="19.5" x14ac:dyDescent="0.2">
      <c r="B133" s="6"/>
      <c r="D133" s="21" t="s">
        <v>24</v>
      </c>
      <c r="F133" s="23" t="s">
        <v>142</v>
      </c>
    </row>
    <row r="134" spans="2:10" s="1" customFormat="1" ht="16.5" customHeight="1" x14ac:dyDescent="0.2">
      <c r="B134" s="14"/>
      <c r="C134" s="15" t="s">
        <v>65</v>
      </c>
      <c r="D134" s="15" t="s">
        <v>20</v>
      </c>
      <c r="E134" s="16" t="s">
        <v>66</v>
      </c>
      <c r="F134" s="17" t="s">
        <v>144</v>
      </c>
      <c r="G134" s="18" t="s">
        <v>26</v>
      </c>
      <c r="H134" s="19">
        <v>6</v>
      </c>
      <c r="I134" s="20"/>
      <c r="J134" s="20">
        <f>ROUND(I134*H134,2)</f>
        <v>0</v>
      </c>
    </row>
    <row r="135" spans="2:10" s="1" customFormat="1" x14ac:dyDescent="0.2">
      <c r="B135" s="6"/>
      <c r="D135" s="21" t="s">
        <v>23</v>
      </c>
      <c r="F135" s="22" t="s">
        <v>145</v>
      </c>
    </row>
    <row r="136" spans="2:10" s="1" customFormat="1" ht="19.5" x14ac:dyDescent="0.2">
      <c r="B136" s="6"/>
      <c r="D136" s="21" t="s">
        <v>24</v>
      </c>
      <c r="F136" s="23" t="s">
        <v>146</v>
      </c>
    </row>
    <row r="137" spans="2:10" s="1" customFormat="1" ht="16.5" customHeight="1" x14ac:dyDescent="0.2">
      <c r="B137" s="14"/>
      <c r="C137" s="15" t="s">
        <v>67</v>
      </c>
      <c r="D137" s="15" t="s">
        <v>20</v>
      </c>
      <c r="E137" s="16" t="s">
        <v>68</v>
      </c>
      <c r="F137" s="17" t="s">
        <v>149</v>
      </c>
      <c r="G137" s="18" t="s">
        <v>26</v>
      </c>
      <c r="H137" s="19">
        <v>2</v>
      </c>
      <c r="I137" s="20"/>
      <c r="J137" s="20">
        <f>ROUND(I137*H137,2)</f>
        <v>0</v>
      </c>
    </row>
    <row r="138" spans="2:10" s="1" customFormat="1" x14ac:dyDescent="0.2">
      <c r="B138" s="6"/>
      <c r="D138" s="21" t="s">
        <v>23</v>
      </c>
      <c r="F138" s="22" t="s">
        <v>150</v>
      </c>
    </row>
    <row r="139" spans="2:10" s="1" customFormat="1" ht="19.5" x14ac:dyDescent="0.2">
      <c r="B139" s="6"/>
      <c r="D139" s="21" t="s">
        <v>24</v>
      </c>
      <c r="F139" s="23" t="s">
        <v>147</v>
      </c>
    </row>
    <row r="140" spans="2:10" s="1" customFormat="1" ht="16.5" customHeight="1" x14ac:dyDescent="0.2">
      <c r="B140" s="14"/>
      <c r="C140" s="15" t="s">
        <v>69</v>
      </c>
      <c r="D140" s="15" t="s">
        <v>20</v>
      </c>
      <c r="E140" s="16" t="s">
        <v>70</v>
      </c>
      <c r="F140" s="17" t="s">
        <v>151</v>
      </c>
      <c r="G140" s="18" t="s">
        <v>26</v>
      </c>
      <c r="H140" s="19">
        <v>2</v>
      </c>
      <c r="I140" s="20"/>
      <c r="J140" s="20">
        <f>ROUND(I140*H140,2)</f>
        <v>0</v>
      </c>
    </row>
    <row r="141" spans="2:10" s="1" customFormat="1" x14ac:dyDescent="0.2">
      <c r="B141" s="6"/>
      <c r="D141" s="21" t="s">
        <v>23</v>
      </c>
      <c r="F141" s="22" t="s">
        <v>152</v>
      </c>
    </row>
    <row r="142" spans="2:10" s="1" customFormat="1" ht="19.5" x14ac:dyDescent="0.2">
      <c r="B142" s="6"/>
      <c r="D142" s="21" t="s">
        <v>24</v>
      </c>
      <c r="F142" s="23" t="s">
        <v>148</v>
      </c>
    </row>
    <row r="143" spans="2:10" s="1" customFormat="1" ht="16.5" customHeight="1" x14ac:dyDescent="0.2">
      <c r="B143" s="14"/>
      <c r="C143" s="15" t="s">
        <v>71</v>
      </c>
      <c r="D143" s="15" t="s">
        <v>20</v>
      </c>
      <c r="E143" s="16" t="s">
        <v>72</v>
      </c>
      <c r="F143" s="17" t="s">
        <v>158</v>
      </c>
      <c r="G143" s="18" t="s">
        <v>26</v>
      </c>
      <c r="H143" s="19">
        <v>2</v>
      </c>
      <c r="I143" s="20"/>
      <c r="J143" s="20">
        <f>ROUND(I143*H143,2)</f>
        <v>0</v>
      </c>
    </row>
    <row r="144" spans="2:10" s="1" customFormat="1" x14ac:dyDescent="0.2">
      <c r="B144" s="6"/>
      <c r="D144" s="21" t="s">
        <v>23</v>
      </c>
      <c r="F144" s="22" t="s">
        <v>159</v>
      </c>
    </row>
    <row r="145" spans="2:10" s="1" customFormat="1" x14ac:dyDescent="0.2">
      <c r="B145" s="6"/>
      <c r="D145" s="21"/>
      <c r="F145" s="22" t="s">
        <v>198</v>
      </c>
    </row>
    <row r="146" spans="2:10" s="1" customFormat="1" ht="19.5" x14ac:dyDescent="0.2">
      <c r="B146" s="6"/>
      <c r="D146" s="21" t="s">
        <v>24</v>
      </c>
      <c r="F146" s="23" t="s">
        <v>153</v>
      </c>
    </row>
    <row r="147" spans="2:10" s="1" customFormat="1" ht="16.5" customHeight="1" x14ac:dyDescent="0.2">
      <c r="B147" s="14"/>
      <c r="C147" s="15" t="s">
        <v>79</v>
      </c>
      <c r="D147" s="15" t="s">
        <v>20</v>
      </c>
      <c r="E147" s="16" t="s">
        <v>80</v>
      </c>
      <c r="F147" s="17" t="s">
        <v>163</v>
      </c>
      <c r="G147" s="18" t="s">
        <v>26</v>
      </c>
      <c r="H147" s="19">
        <v>2</v>
      </c>
      <c r="I147" s="20"/>
      <c r="J147" s="20">
        <f>ROUND(I147*H147,2)</f>
        <v>0</v>
      </c>
    </row>
    <row r="148" spans="2:10" s="1" customFormat="1" x14ac:dyDescent="0.2">
      <c r="B148" s="6"/>
      <c r="D148" s="21" t="s">
        <v>23</v>
      </c>
      <c r="F148" s="22" t="s">
        <v>165</v>
      </c>
    </row>
    <row r="149" spans="2:10" s="1" customFormat="1" ht="19.5" x14ac:dyDescent="0.2">
      <c r="B149" s="6"/>
      <c r="D149" s="21" t="s">
        <v>24</v>
      </c>
      <c r="F149" s="23" t="s">
        <v>157</v>
      </c>
    </row>
    <row r="150" spans="2:10" s="1" customFormat="1" ht="16.5" customHeight="1" x14ac:dyDescent="0.2">
      <c r="B150" s="14"/>
      <c r="C150" s="15" t="s">
        <v>30</v>
      </c>
      <c r="D150" s="15" t="s">
        <v>20</v>
      </c>
      <c r="E150" s="16" t="s">
        <v>31</v>
      </c>
      <c r="F150" s="17" t="s">
        <v>105</v>
      </c>
      <c r="G150" s="18" t="s">
        <v>26</v>
      </c>
      <c r="H150" s="19">
        <v>4</v>
      </c>
      <c r="I150" s="20"/>
      <c r="J150" s="20">
        <f>ROUND(I150*H150,2)</f>
        <v>0</v>
      </c>
    </row>
    <row r="151" spans="2:10" s="1" customFormat="1" x14ac:dyDescent="0.2">
      <c r="B151" s="6"/>
      <c r="D151" s="21" t="s">
        <v>23</v>
      </c>
      <c r="F151" s="22" t="s">
        <v>106</v>
      </c>
    </row>
    <row r="152" spans="2:10" s="1" customFormat="1" ht="19.5" x14ac:dyDescent="0.2">
      <c r="B152" s="6"/>
      <c r="D152" s="21" t="s">
        <v>24</v>
      </c>
      <c r="F152" s="23" t="s">
        <v>109</v>
      </c>
    </row>
    <row r="153" spans="2:10" s="1" customFormat="1" ht="18" x14ac:dyDescent="0.2">
      <c r="B153" s="6"/>
      <c r="D153" s="21"/>
      <c r="F153" s="24" t="s">
        <v>186</v>
      </c>
      <c r="J153" s="25">
        <f>SUM(J125:J152)</f>
        <v>0</v>
      </c>
    </row>
    <row r="154" spans="2:10" s="1" customFormat="1" x14ac:dyDescent="0.2">
      <c r="B154" s="6"/>
      <c r="D154" s="21"/>
      <c r="F154" s="23"/>
    </row>
    <row r="155" spans="2:10" s="1" customFormat="1" x14ac:dyDescent="0.2">
      <c r="B155" s="6"/>
      <c r="D155" s="21"/>
      <c r="F155" s="23"/>
    </row>
    <row r="156" spans="2:10" s="1" customFormat="1" x14ac:dyDescent="0.2">
      <c r="B156" s="6"/>
      <c r="D156" s="21"/>
      <c r="F156" s="23"/>
    </row>
    <row r="157" spans="2:10" s="1" customFormat="1" x14ac:dyDescent="0.2">
      <c r="B157" s="6"/>
      <c r="D157" s="21"/>
      <c r="F157" s="23"/>
    </row>
    <row r="158" spans="2:10" s="1" customFormat="1" x14ac:dyDescent="0.2">
      <c r="B158" s="6"/>
      <c r="D158" s="21"/>
      <c r="F158" s="23"/>
    </row>
    <row r="159" spans="2:10" s="1" customFormat="1" x14ac:dyDescent="0.2">
      <c r="B159" s="6"/>
      <c r="D159" s="21"/>
      <c r="F159" s="23"/>
    </row>
  </sheetData>
  <mergeCells count="4">
    <mergeCell ref="E2:H2"/>
    <mergeCell ref="E4:H4"/>
    <mergeCell ref="E6:H6"/>
    <mergeCell ref="E8:J8"/>
  </mergeCells>
  <pageMargins left="0.7" right="0.7" top="0.78740157499999996" bottom="0.78740157499999996" header="0.3" footer="0.3"/>
  <pageSetup paperSize="9" scale="7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ROZDELENI INTERIERU PO ZDROJICH</vt:lpstr>
      <vt:lpstr>'ROZDELENI INTERIERU PO ZDROJICH'!Oblast_tisku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DESKTOP-DIV9H0Q\MK</dc:creator>
  <cp:lastModifiedBy>Marcela Dvořáková</cp:lastModifiedBy>
  <cp:lastPrinted>2025-03-11T09:14:32Z</cp:lastPrinted>
  <dcterms:created xsi:type="dcterms:W3CDTF">2024-03-05T09:23:44Z</dcterms:created>
  <dcterms:modified xsi:type="dcterms:W3CDTF">2025-03-17T12:04:33Z</dcterms:modified>
</cp:coreProperties>
</file>